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一般公共预算调整" sheetId="1" r:id="rId1"/>
    <sheet name="基金" sheetId="2" r:id="rId2"/>
    <sheet name="国有资本" sheetId="3" r:id="rId3"/>
  </sheets>
  <definedNames>
    <definedName name="_xlnm.Print_Area">#N/A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<sst xmlns="http://schemas.openxmlformats.org/spreadsheetml/2006/main" count="105" uniqueCount="82">
  <si>
    <t>附件1</t>
  </si>
  <si>
    <r>
      <t>2025</t>
    </r>
    <r>
      <rPr>
        <b/>
        <sz val="18"/>
        <color theme="1"/>
        <rFont val="CESI仿宋-GB2312"/>
        <charset val="134"/>
      </rPr>
      <t>年松潘县一般公共预算调整（草案）表</t>
    </r>
  </si>
  <si>
    <r>
      <rPr>
        <sz val="10"/>
        <color theme="1"/>
        <rFont val="CESI仿宋-GB2312"/>
        <charset val="134"/>
      </rPr>
      <t>单位</t>
    </r>
    <r>
      <rPr>
        <sz val="10"/>
        <color theme="1"/>
        <rFont val="Times New Roman"/>
        <charset val="134"/>
      </rPr>
      <t>:</t>
    </r>
    <r>
      <rPr>
        <sz val="10"/>
        <color theme="1"/>
        <rFont val="CESI仿宋-GB2312"/>
        <charset val="134"/>
      </rPr>
      <t>万元</t>
    </r>
  </si>
  <si>
    <t>预算科目</t>
  </si>
  <si>
    <t>预算数</t>
  </si>
  <si>
    <t>调整预算数</t>
  </si>
  <si>
    <t>与年初预算差异</t>
  </si>
  <si>
    <t>一、税收收入</t>
  </si>
  <si>
    <t>一般公共预算支出</t>
  </si>
  <si>
    <t>二、非税收入</t>
  </si>
  <si>
    <t>其中：援建资金支出</t>
  </si>
  <si>
    <t>一般债券支出</t>
  </si>
  <si>
    <r>
      <t>本</t>
    </r>
    <r>
      <rPr>
        <b/>
        <sz val="12"/>
        <color theme="1"/>
        <rFont val="Times New Roman"/>
        <charset val="134"/>
      </rPr>
      <t xml:space="preserve"> </t>
    </r>
    <r>
      <rPr>
        <b/>
        <sz val="12"/>
        <color theme="1"/>
        <rFont val="CESI仿宋-GB2312"/>
        <charset val="134"/>
      </rPr>
      <t>年</t>
    </r>
    <r>
      <rPr>
        <b/>
        <sz val="12"/>
        <color theme="1"/>
        <rFont val="Times New Roman"/>
        <charset val="134"/>
      </rPr>
      <t xml:space="preserve"> </t>
    </r>
    <r>
      <rPr>
        <b/>
        <sz val="12"/>
        <color theme="1"/>
        <rFont val="CESI仿宋-GB2312"/>
        <charset val="134"/>
      </rPr>
      <t>收</t>
    </r>
    <r>
      <rPr>
        <b/>
        <sz val="12"/>
        <color theme="1"/>
        <rFont val="Times New Roman"/>
        <charset val="134"/>
      </rPr>
      <t xml:space="preserve"> </t>
    </r>
    <r>
      <rPr>
        <b/>
        <sz val="12"/>
        <color theme="1"/>
        <rFont val="CESI仿宋-GB2312"/>
        <charset val="134"/>
      </rPr>
      <t>入</t>
    </r>
    <r>
      <rPr>
        <b/>
        <sz val="12"/>
        <color theme="1"/>
        <rFont val="Times New Roman"/>
        <charset val="134"/>
      </rPr>
      <t xml:space="preserve"> </t>
    </r>
    <r>
      <rPr>
        <b/>
        <sz val="12"/>
        <color theme="1"/>
        <rFont val="CESI仿宋-GB2312"/>
        <charset val="134"/>
      </rPr>
      <t>合</t>
    </r>
    <r>
      <rPr>
        <b/>
        <sz val="12"/>
        <color theme="1"/>
        <rFont val="Times New Roman"/>
        <charset val="134"/>
      </rPr>
      <t xml:space="preserve"> </t>
    </r>
    <r>
      <rPr>
        <b/>
        <sz val="12"/>
        <color theme="1"/>
        <rFont val="CESI仿宋-GB2312"/>
        <charset val="134"/>
      </rPr>
      <t>计</t>
    </r>
  </si>
  <si>
    <t>上级补助收入</t>
  </si>
  <si>
    <t>补助下级支出</t>
  </si>
  <si>
    <t>返还性收入</t>
  </si>
  <si>
    <t>返还性支出</t>
  </si>
  <si>
    <t>一般性转移支付收入</t>
  </si>
  <si>
    <t>一般性转移支付支出</t>
  </si>
  <si>
    <t>专项转移支付收入</t>
  </si>
  <si>
    <t>省补助计划单列市收入</t>
  </si>
  <si>
    <t>下级上解收入</t>
  </si>
  <si>
    <t>上解上级支出</t>
  </si>
  <si>
    <t>计划单列市上解省收入</t>
  </si>
  <si>
    <t>省补助计划单列市支出</t>
  </si>
  <si>
    <t>接受其他地区援助收入</t>
  </si>
  <si>
    <t>援助其他地区支出</t>
  </si>
  <si>
    <t>接受其他省援助收入</t>
  </si>
  <si>
    <t>援助其他省支出</t>
  </si>
  <si>
    <r>
      <t>接受省内其他地市</t>
    </r>
    <r>
      <rPr>
        <sz val="12"/>
        <color theme="1"/>
        <rFont val="Times New Roman"/>
        <charset val="134"/>
      </rPr>
      <t>(</t>
    </r>
    <r>
      <rPr>
        <sz val="12"/>
        <color theme="1"/>
        <rFont val="CESI仿宋-GB2312"/>
        <charset val="134"/>
      </rPr>
      <t>区</t>
    </r>
    <r>
      <rPr>
        <sz val="12"/>
        <color theme="1"/>
        <rFont val="Times New Roman"/>
        <charset val="134"/>
      </rPr>
      <t>)</t>
    </r>
    <r>
      <rPr>
        <sz val="12"/>
        <color theme="1"/>
        <rFont val="CESI仿宋-GB2312"/>
        <charset val="134"/>
      </rPr>
      <t>援助收入</t>
    </r>
  </si>
  <si>
    <r>
      <t>援助省内其他地市</t>
    </r>
    <r>
      <rPr>
        <sz val="12"/>
        <color theme="1"/>
        <rFont val="Times New Roman"/>
        <charset val="134"/>
      </rPr>
      <t>(</t>
    </r>
    <r>
      <rPr>
        <sz val="12"/>
        <color theme="1"/>
        <rFont val="CESI仿宋-GB2312"/>
        <charset val="134"/>
      </rPr>
      <t>区</t>
    </r>
    <r>
      <rPr>
        <sz val="12"/>
        <color theme="1"/>
        <rFont val="Times New Roman"/>
        <charset val="134"/>
      </rPr>
      <t>)</t>
    </r>
    <r>
      <rPr>
        <sz val="12"/>
        <color theme="1"/>
        <rFont val="CESI仿宋-GB2312"/>
        <charset val="134"/>
      </rPr>
      <t>支出</t>
    </r>
  </si>
  <si>
    <r>
      <t>接受市内其他县市</t>
    </r>
    <r>
      <rPr>
        <sz val="12"/>
        <color theme="1"/>
        <rFont val="Times New Roman"/>
        <charset val="134"/>
      </rPr>
      <t>(</t>
    </r>
    <r>
      <rPr>
        <sz val="12"/>
        <color theme="1"/>
        <rFont val="CESI仿宋-GB2312"/>
        <charset val="134"/>
      </rPr>
      <t>区</t>
    </r>
    <r>
      <rPr>
        <sz val="12"/>
        <color theme="1"/>
        <rFont val="Times New Roman"/>
        <charset val="134"/>
      </rPr>
      <t>)</t>
    </r>
    <r>
      <rPr>
        <sz val="12"/>
        <color theme="1"/>
        <rFont val="CESI仿宋-GB2312"/>
        <charset val="134"/>
      </rPr>
      <t>援助收入</t>
    </r>
  </si>
  <si>
    <r>
      <t>援助市内其他县市</t>
    </r>
    <r>
      <rPr>
        <sz val="12"/>
        <color theme="1"/>
        <rFont val="Times New Roman"/>
        <charset val="134"/>
      </rPr>
      <t>(</t>
    </r>
    <r>
      <rPr>
        <sz val="12"/>
        <color theme="1"/>
        <rFont val="CESI仿宋-GB2312"/>
        <charset val="134"/>
      </rPr>
      <t>区</t>
    </r>
    <r>
      <rPr>
        <sz val="12"/>
        <color theme="1"/>
        <rFont val="Times New Roman"/>
        <charset val="134"/>
      </rPr>
      <t>)</t>
    </r>
    <r>
      <rPr>
        <sz val="12"/>
        <color theme="1"/>
        <rFont val="CESI仿宋-GB2312"/>
        <charset val="134"/>
      </rPr>
      <t>支出</t>
    </r>
  </si>
  <si>
    <t>债务收入</t>
  </si>
  <si>
    <t>债券还本支出</t>
  </si>
  <si>
    <t>地方政府债券收入</t>
  </si>
  <si>
    <t>地方政府债券还本</t>
  </si>
  <si>
    <t>地方向国外借款收入</t>
  </si>
  <si>
    <t>地方政府债券付息</t>
  </si>
  <si>
    <t>债券转贷收入</t>
  </si>
  <si>
    <t>债券转贷支出</t>
  </si>
  <si>
    <t>转贷地方政府债券收入</t>
  </si>
  <si>
    <t>转贷地方政府债券支出</t>
  </si>
  <si>
    <t>动用预算稳定调节基金</t>
  </si>
  <si>
    <t>调出资金</t>
  </si>
  <si>
    <t>上年结余</t>
  </si>
  <si>
    <t>年终结余</t>
  </si>
  <si>
    <t>调入资金</t>
  </si>
  <si>
    <r>
      <t>减</t>
    </r>
    <r>
      <rPr>
        <b/>
        <sz val="12"/>
        <color theme="1"/>
        <rFont val="Times New Roman"/>
        <charset val="134"/>
      </rPr>
      <t>:</t>
    </r>
    <r>
      <rPr>
        <b/>
        <sz val="12"/>
        <color theme="1"/>
        <rFont val="CESI仿宋-GB2312"/>
        <charset val="134"/>
      </rPr>
      <t>结转下年的支出</t>
    </r>
  </si>
  <si>
    <r>
      <t>1.</t>
    </r>
    <r>
      <rPr>
        <sz val="12"/>
        <color theme="1"/>
        <rFont val="CESI仿宋-GB2312"/>
        <charset val="134"/>
      </rPr>
      <t>政府性基金预算调入</t>
    </r>
  </si>
  <si>
    <t>净结余</t>
  </si>
  <si>
    <r>
      <t>2.</t>
    </r>
    <r>
      <rPr>
        <sz val="12"/>
        <color theme="1"/>
        <rFont val="CESI仿宋-GB2312"/>
        <charset val="134"/>
      </rPr>
      <t>国有资本经营预算调入</t>
    </r>
  </si>
  <si>
    <r>
      <t>3.</t>
    </r>
    <r>
      <rPr>
        <sz val="12"/>
        <color theme="1"/>
        <rFont val="CESI仿宋-GB2312"/>
        <charset val="134"/>
      </rPr>
      <t>财政专户管理资金调入</t>
    </r>
  </si>
  <si>
    <r>
      <t>4.</t>
    </r>
    <r>
      <rPr>
        <sz val="12"/>
        <color theme="1"/>
        <rFont val="CESI仿宋-GB2312"/>
        <charset val="134"/>
      </rPr>
      <t>其他调入</t>
    </r>
  </si>
  <si>
    <r>
      <t>收</t>
    </r>
    <r>
      <rPr>
        <b/>
        <sz val="12"/>
        <color theme="1"/>
        <rFont val="Times New Roman"/>
        <charset val="134"/>
      </rPr>
      <t xml:space="preserve">  </t>
    </r>
    <r>
      <rPr>
        <b/>
        <sz val="12"/>
        <color theme="1"/>
        <rFont val="CESI仿宋-GB2312"/>
        <charset val="134"/>
      </rPr>
      <t>入</t>
    </r>
    <r>
      <rPr>
        <b/>
        <sz val="12"/>
        <color theme="1"/>
        <rFont val="Times New Roman"/>
        <charset val="134"/>
      </rPr>
      <t xml:space="preserve">  </t>
    </r>
    <r>
      <rPr>
        <b/>
        <sz val="12"/>
        <color theme="1"/>
        <rFont val="CESI仿宋-GB2312"/>
        <charset val="134"/>
      </rPr>
      <t>总</t>
    </r>
    <r>
      <rPr>
        <b/>
        <sz val="12"/>
        <color theme="1"/>
        <rFont val="Times New Roman"/>
        <charset val="134"/>
      </rPr>
      <t xml:space="preserve">  </t>
    </r>
    <r>
      <rPr>
        <b/>
        <sz val="12"/>
        <color theme="1"/>
        <rFont val="CESI仿宋-GB2312"/>
        <charset val="134"/>
      </rPr>
      <t>计</t>
    </r>
  </si>
  <si>
    <r>
      <t>支</t>
    </r>
    <r>
      <rPr>
        <b/>
        <sz val="12"/>
        <color theme="1"/>
        <rFont val="Times New Roman"/>
        <charset val="134"/>
      </rPr>
      <t xml:space="preserve">  </t>
    </r>
    <r>
      <rPr>
        <b/>
        <sz val="12"/>
        <color theme="1"/>
        <rFont val="CESI仿宋-GB2312"/>
        <charset val="134"/>
      </rPr>
      <t>出</t>
    </r>
    <r>
      <rPr>
        <b/>
        <sz val="12"/>
        <color theme="1"/>
        <rFont val="Times New Roman"/>
        <charset val="134"/>
      </rPr>
      <t xml:space="preserve">  </t>
    </r>
    <r>
      <rPr>
        <b/>
        <sz val="12"/>
        <color theme="1"/>
        <rFont val="CESI仿宋-GB2312"/>
        <charset val="134"/>
      </rPr>
      <t>总</t>
    </r>
    <r>
      <rPr>
        <b/>
        <sz val="12"/>
        <color theme="1"/>
        <rFont val="Times New Roman"/>
        <charset val="134"/>
      </rPr>
      <t xml:space="preserve">  </t>
    </r>
    <r>
      <rPr>
        <b/>
        <sz val="12"/>
        <color theme="1"/>
        <rFont val="CESI仿宋-GB2312"/>
        <charset val="134"/>
      </rPr>
      <t>计</t>
    </r>
  </si>
  <si>
    <t xml:space="preserve">附件2 </t>
  </si>
  <si>
    <r>
      <t>2025</t>
    </r>
    <r>
      <rPr>
        <b/>
        <sz val="18"/>
        <color theme="1"/>
        <rFont val="CESI仿宋-GB2312"/>
        <charset val="134"/>
      </rPr>
      <t>年松潘县政府性基金预算调整（草案）表</t>
    </r>
  </si>
  <si>
    <t>单位：万元</t>
  </si>
  <si>
    <t>与年初预算差额</t>
  </si>
  <si>
    <t>政府性基金收入</t>
  </si>
  <si>
    <t>政府性基金支出</t>
  </si>
  <si>
    <t>上年结余收入</t>
  </si>
  <si>
    <t>转移收入支出</t>
  </si>
  <si>
    <t>债务转贷收入</t>
  </si>
  <si>
    <t>地方政府债券安排支出</t>
  </si>
  <si>
    <t>转移收入</t>
  </si>
  <si>
    <t>政府性基金调出</t>
  </si>
  <si>
    <t>表3</t>
  </si>
  <si>
    <t>2025年松潘县国有资本经营预算调整（草案）表</t>
  </si>
  <si>
    <t>收   入</t>
  </si>
  <si>
    <t>支   出</t>
  </si>
  <si>
    <t>国有资本经营预算收入</t>
  </si>
  <si>
    <t>国有资本经营预算支出</t>
  </si>
  <si>
    <t>转移性收入</t>
  </si>
  <si>
    <t>转移性支出</t>
  </si>
  <si>
    <t xml:space="preserve">  上级补助收入</t>
  </si>
  <si>
    <t xml:space="preserve">  上解支出</t>
  </si>
  <si>
    <t xml:space="preserve">  上年结余收入</t>
  </si>
  <si>
    <t xml:space="preserve">  调出资金</t>
  </si>
  <si>
    <t>收  入  总  计</t>
  </si>
  <si>
    <t>支  出  总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</si>
</sst>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 "/>
    <numFmt numFmtId="177" formatCode="0_);[Red]\(0\)"/>
    <numFmt numFmtId="178" formatCode="0.00_ "/>
  </numFmts>
  <fonts count="38">
    <font>
      <sz val="11"/>
      <color theme="1"/>
      <name val="宋体"/>
      <charset val="134"/>
      <scheme val="minor"/>
    </font>
    <font>
      <sz val="12"/>
      <name val="方正黑体简体"/>
      <charset val="134"/>
    </font>
    <font>
      <sz val="20"/>
      <name val="方正小标宋简体"/>
      <charset val="134"/>
    </font>
    <font>
      <sz val="12"/>
      <name val="宋体"/>
      <charset val="134"/>
    </font>
    <font>
      <b/>
      <sz val="12"/>
      <name val="宋体"/>
      <charset val="134"/>
    </font>
    <font>
      <b/>
      <sz val="20"/>
      <name val="方正小标宋简体"/>
      <charset val="134"/>
    </font>
    <font>
      <b/>
      <sz val="18"/>
      <color theme="1"/>
      <name val="Times New Roman"/>
      <charset val="134"/>
    </font>
    <font>
      <sz val="11"/>
      <color theme="1"/>
      <name val="Times New Roman"/>
      <charset val="134"/>
    </font>
    <font>
      <sz val="10"/>
      <color theme="1"/>
      <name val="CESI仿宋-GB2312"/>
      <charset val="134"/>
    </font>
    <font>
      <b/>
      <sz val="12"/>
      <color theme="1"/>
      <name val="CESI仿宋-GB2312"/>
      <charset val="134"/>
    </font>
    <font>
      <sz val="12"/>
      <color theme="1"/>
      <name val="CESI仿宋-GB2312"/>
      <charset val="134"/>
    </font>
    <font>
      <sz val="12"/>
      <color theme="1"/>
      <name val="Times New Roman"/>
      <charset val="134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b/>
      <sz val="12"/>
      <color theme="1"/>
      <name val="Times New Roman"/>
      <charset val="134"/>
    </font>
    <font>
      <b/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0"/>
      <color theme="1"/>
      <name val="Times New Roman"/>
      <charset val="134"/>
    </font>
    <font>
      <b/>
      <sz val="18"/>
      <color theme="1"/>
      <name val="CESI仿宋-GB2312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7" applyNumberFormat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5" borderId="7" applyNumberFormat="0" applyAlignment="0" applyProtection="0">
      <alignment vertical="center"/>
    </xf>
    <xf numFmtId="0" fontId="27" fillId="6" borderId="9" applyNumberFormat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5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</cellStyleXfs>
  <cellXfs count="64">
    <xf numFmtId="0" fontId="0" fillId="0" borderId="0" xfId="0">
      <alignment vertical="center"/>
    </xf>
    <xf numFmtId="0" fontId="1" fillId="0" borderId="0" xfId="49" applyFont="1" applyFill="1" applyAlignment="1">
      <alignment horizontal="left" vertical="center"/>
    </xf>
    <xf numFmtId="0" fontId="2" fillId="0" borderId="0" xfId="50" applyFont="1" applyFill="1" applyBorder="1" applyAlignment="1">
      <alignment horizontal="center" vertical="center"/>
    </xf>
    <xf numFmtId="0" fontId="3" fillId="0" borderId="0" xfId="50" applyFont="1" applyFill="1" applyBorder="1" applyAlignment="1">
      <alignment horizontal="right" vertical="center"/>
    </xf>
    <xf numFmtId="0" fontId="4" fillId="0" borderId="0" xfId="50" applyFont="1" applyFill="1" applyBorder="1" applyAlignment="1"/>
    <xf numFmtId="0" fontId="3" fillId="0" borderId="0" xfId="50" applyFont="1" applyFill="1" applyBorder="1" applyAlignment="1"/>
    <xf numFmtId="0" fontId="1" fillId="0" borderId="0" xfId="51" applyFont="1" applyFill="1" applyAlignment="1" applyProtection="1">
      <alignment horizontal="left" vertical="center"/>
      <protection locked="0"/>
    </xf>
    <xf numFmtId="176" fontId="1" fillId="0" borderId="0" xfId="49" applyNumberFormat="1" applyFont="1" applyFill="1" applyAlignment="1">
      <alignment horizontal="left" vertical="center"/>
    </xf>
    <xf numFmtId="0" fontId="5" fillId="0" borderId="0" xfId="50" applyNumberFormat="1" applyFont="1" applyFill="1" applyAlignment="1" applyProtection="1">
      <alignment horizontal="center" vertical="center" wrapText="1"/>
    </xf>
    <xf numFmtId="0" fontId="3" fillId="0" borderId="1" xfId="50" applyNumberFormat="1" applyFont="1" applyFill="1" applyBorder="1" applyAlignment="1" applyProtection="1">
      <alignment horizontal="right" vertical="center"/>
    </xf>
    <xf numFmtId="0" fontId="4" fillId="0" borderId="2" xfId="50" applyNumberFormat="1" applyFont="1" applyFill="1" applyBorder="1" applyAlignment="1" applyProtection="1">
      <alignment horizontal="center" vertical="center"/>
    </xf>
    <xf numFmtId="177" fontId="4" fillId="0" borderId="2" xfId="52" applyNumberFormat="1" applyFont="1" applyFill="1" applyBorder="1" applyAlignment="1">
      <alignment horizontal="center" vertical="center" wrapText="1"/>
    </xf>
    <xf numFmtId="0" fontId="4" fillId="0" borderId="2" xfId="53" applyFont="1" applyFill="1" applyBorder="1" applyAlignment="1">
      <alignment vertical="center"/>
    </xf>
    <xf numFmtId="178" fontId="4" fillId="0" borderId="2" xfId="54" applyNumberFormat="1" applyFont="1" applyFill="1" applyBorder="1" applyAlignment="1">
      <alignment horizontal="right" vertical="center"/>
    </xf>
    <xf numFmtId="178" fontId="4" fillId="0" borderId="3" xfId="54" applyNumberFormat="1" applyFont="1" applyFill="1" applyBorder="1" applyAlignment="1">
      <alignment horizontal="right" vertical="center"/>
    </xf>
    <xf numFmtId="178" fontId="4" fillId="0" borderId="3" xfId="54" applyNumberFormat="1" applyFont="1" applyFill="1" applyBorder="1" applyAlignment="1">
      <alignment vertical="center"/>
    </xf>
    <xf numFmtId="178" fontId="4" fillId="0" borderId="2" xfId="54" applyNumberFormat="1" applyFont="1" applyFill="1" applyBorder="1" applyAlignment="1">
      <alignment horizontal="right" vertical="center" wrapText="1"/>
    </xf>
    <xf numFmtId="178" fontId="4" fillId="0" borderId="2" xfId="53" applyNumberFormat="1" applyFont="1" applyFill="1" applyBorder="1" applyAlignment="1">
      <alignment vertical="center"/>
    </xf>
    <xf numFmtId="0" fontId="3" fillId="0" borderId="2" xfId="53" applyFont="1" applyFill="1" applyBorder="1" applyAlignment="1">
      <alignment vertical="center"/>
    </xf>
    <xf numFmtId="178" fontId="3" fillId="0" borderId="2" xfId="54" applyNumberFormat="1" applyFont="1" applyFill="1" applyBorder="1" applyAlignment="1">
      <alignment horizontal="right" vertical="center"/>
    </xf>
    <xf numFmtId="178" fontId="3" fillId="0" borderId="2" xfId="53" applyNumberFormat="1" applyFont="1" applyFill="1" applyBorder="1" applyAlignment="1">
      <alignment vertical="center"/>
    </xf>
    <xf numFmtId="178" fontId="3" fillId="0" borderId="2" xfId="54" applyNumberFormat="1" applyFont="1" applyFill="1" applyBorder="1" applyAlignment="1">
      <alignment horizontal="right" vertical="center" wrapText="1"/>
    </xf>
    <xf numFmtId="178" fontId="3" fillId="0" borderId="3" xfId="54" applyNumberFormat="1" applyFont="1" applyFill="1" applyBorder="1" applyAlignment="1">
      <alignment horizontal="right" vertical="center"/>
    </xf>
    <xf numFmtId="178" fontId="3" fillId="0" borderId="3" xfId="54" applyNumberFormat="1" applyFont="1" applyFill="1" applyBorder="1" applyAlignment="1">
      <alignment horizontal="left" vertical="center"/>
    </xf>
    <xf numFmtId="0" fontId="3" fillId="0" borderId="2" xfId="55" applyNumberFormat="1" applyFont="1" applyFill="1" applyBorder="1" applyAlignment="1" applyProtection="1">
      <alignment horizontal="left" vertical="center"/>
    </xf>
    <xf numFmtId="178" fontId="3" fillId="0" borderId="2" xfId="56" applyNumberFormat="1" applyFont="1" applyFill="1" applyBorder="1" applyAlignment="1" applyProtection="1">
      <alignment horizontal="right" vertical="center"/>
    </xf>
    <xf numFmtId="178" fontId="3" fillId="0" borderId="2" xfId="56" applyNumberFormat="1" applyFont="1" applyFill="1" applyBorder="1" applyAlignment="1" applyProtection="1">
      <alignment horizontal="left" vertical="center"/>
    </xf>
    <xf numFmtId="178" fontId="3" fillId="0" borderId="2" xfId="56" applyNumberFormat="1" applyFont="1" applyFill="1" applyBorder="1" applyAlignment="1" applyProtection="1">
      <alignment horizontal="right" vertical="center" wrapText="1"/>
    </xf>
    <xf numFmtId="0" fontId="4" fillId="0" borderId="2" xfId="56" applyFont="1" applyFill="1" applyBorder="1" applyAlignment="1">
      <alignment horizontal="center" vertical="center"/>
    </xf>
    <xf numFmtId="178" fontId="4" fillId="0" borderId="2" xfId="56" applyNumberFormat="1" applyFont="1" applyFill="1" applyBorder="1" applyAlignment="1">
      <alignment horizontal="right" vertical="center"/>
    </xf>
    <xf numFmtId="178" fontId="4" fillId="0" borderId="2" xfId="56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8" fillId="0" borderId="0" xfId="0" applyFont="1" applyBorder="1" applyAlignment="1">
      <alignment horizontal="right" vertical="center"/>
    </xf>
    <xf numFmtId="0" fontId="9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3" fontId="11" fillId="0" borderId="2" xfId="0" applyNumberFormat="1" applyFont="1" applyBorder="1" applyAlignment="1">
      <alignment horizontal="center" vertical="center" wrapText="1"/>
    </xf>
    <xf numFmtId="0" fontId="13" fillId="0" borderId="2" xfId="0" applyFont="1" applyBorder="1">
      <alignment vertical="center"/>
    </xf>
    <xf numFmtId="0" fontId="9" fillId="0" borderId="2" xfId="0" applyFont="1" applyBorder="1" applyAlignment="1">
      <alignment horizontal="center" vertical="center"/>
    </xf>
    <xf numFmtId="3" fontId="14" fillId="0" borderId="2" xfId="0" applyNumberFormat="1" applyFont="1" applyBorder="1" applyAlignment="1">
      <alignment horizontal="justify" vertical="center" wrapText="1"/>
    </xf>
    <xf numFmtId="0" fontId="15" fillId="0" borderId="2" xfId="0" applyFont="1" applyBorder="1" applyAlignment="1">
      <alignment horizontal="center" vertical="center"/>
    </xf>
    <xf numFmtId="3" fontId="14" fillId="0" borderId="2" xfId="0" applyNumberFormat="1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righ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3" fontId="11" fillId="2" borderId="2" xfId="0" applyNumberFormat="1" applyFont="1" applyFill="1" applyBorder="1" applyAlignment="1">
      <alignment horizontal="right" vertical="center"/>
    </xf>
    <xf numFmtId="3" fontId="14" fillId="2" borderId="2" xfId="0" applyNumberFormat="1" applyFont="1" applyFill="1" applyBorder="1" applyAlignment="1">
      <alignment horizontal="right" vertical="center"/>
    </xf>
    <xf numFmtId="0" fontId="10" fillId="2" borderId="2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right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right" vertical="center" wrapText="1"/>
    </xf>
    <xf numFmtId="3" fontId="11" fillId="2" borderId="2" xfId="0" applyNumberFormat="1" applyFont="1" applyFill="1" applyBorder="1" applyAlignment="1">
      <alignment horizontal="right" vertical="center" wrapText="1"/>
    </xf>
    <xf numFmtId="3" fontId="14" fillId="0" borderId="2" xfId="0" applyNumberFormat="1" applyFont="1" applyBorder="1" applyAlignment="1">
      <alignment horizontal="right" vertical="center"/>
    </xf>
    <xf numFmtId="3" fontId="11" fillId="0" borderId="2" xfId="0" applyNumberFormat="1" applyFont="1" applyBorder="1" applyAlignment="1">
      <alignment horizontal="right" vertical="center"/>
    </xf>
    <xf numFmtId="0" fontId="11" fillId="0" borderId="2" xfId="0" applyFont="1" applyBorder="1" applyAlignment="1">
      <alignment horizontal="right" vertical="center"/>
    </xf>
    <xf numFmtId="0" fontId="11" fillId="0" borderId="2" xfId="0" applyFont="1" applyFill="1" applyBorder="1" applyAlignment="1">
      <alignment horizontal="right" vertical="center"/>
    </xf>
    <xf numFmtId="3" fontId="14" fillId="0" borderId="2" xfId="0" applyNumberFormat="1" applyFont="1" applyFill="1" applyBorder="1" applyAlignment="1">
      <alignment horizontal="right" vertical="center"/>
    </xf>
    <xf numFmtId="3" fontId="11" fillId="0" borderId="2" xfId="0" applyNumberFormat="1" applyFont="1" applyFill="1" applyBorder="1" applyAlignment="1">
      <alignment horizontal="right" vertical="center"/>
    </xf>
    <xf numFmtId="0" fontId="14" fillId="0" borderId="2" xfId="0" applyFont="1" applyBorder="1" applyAlignment="1">
      <alignment horizontal="right" vertic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省级科预算草案表1.14 2" xfId="49"/>
    <cellStyle name="常规 28 2 2" xfId="50"/>
    <cellStyle name="常规_(陈诚修改稿)2006年全省及省级财政决算及07年预算执行情况表(A4 留底自用) 2 2 2 2" xfId="51"/>
    <cellStyle name="常规_社保基金预算报人大建议表样 2 2 3" xfId="52"/>
    <cellStyle name="常规_2015年全省及省级财政收支执行及2016年预算草案表（20160120）企业处修改" xfId="53"/>
    <cellStyle name="常规_2014年全省及省级财政收支执行及2015年预算草案表（20150123，自用稿）" xfId="54"/>
    <cellStyle name="常规_四川省2019年财政预算（草案）（样表，稿二）" xfId="55"/>
    <cellStyle name="常规 28 2" xfId="56"/>
    <cellStyle name="常规 2" xfId="57"/>
    <cellStyle name="常规 11 7" xfId="58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2"/>
  <sheetViews>
    <sheetView showZeros="0" tabSelected="1" workbookViewId="0">
      <selection activeCell="J11" sqref="J11"/>
    </sheetView>
  </sheetViews>
  <sheetFormatPr defaultColWidth="9" defaultRowHeight="13.5" outlineLevelCol="7"/>
  <cols>
    <col min="1" max="1" width="26.625" customWidth="1"/>
    <col min="2" max="4" width="13.375" customWidth="1"/>
    <col min="5" max="5" width="25.875" customWidth="1"/>
    <col min="6" max="8" width="11.875" customWidth="1"/>
  </cols>
  <sheetData>
    <row r="1" spans="1:1">
      <c r="A1" t="s">
        <v>0</v>
      </c>
    </row>
    <row r="2" ht="22.5" customHeight="1" spans="1:8">
      <c r="A2" s="31" t="s">
        <v>1</v>
      </c>
      <c r="B2" s="31"/>
      <c r="C2" s="31"/>
      <c r="D2" s="31"/>
      <c r="E2" s="31"/>
      <c r="F2" s="31"/>
      <c r="G2" s="31"/>
      <c r="H2" s="31"/>
    </row>
    <row r="3" ht="15" customHeight="1" spans="1:8">
      <c r="A3" s="46"/>
      <c r="B3" s="33"/>
      <c r="C3" s="46"/>
      <c r="D3" s="46"/>
      <c r="E3" s="46"/>
      <c r="F3" s="47" t="s">
        <v>2</v>
      </c>
      <c r="G3" s="47"/>
      <c r="H3" s="47"/>
    </row>
    <row r="4" ht="39" customHeight="1" spans="1:8">
      <c r="A4" s="48" t="s">
        <v>3</v>
      </c>
      <c r="B4" s="49" t="s">
        <v>4</v>
      </c>
      <c r="C4" s="49" t="s">
        <v>5</v>
      </c>
      <c r="D4" s="49" t="s">
        <v>6</v>
      </c>
      <c r="E4" s="48" t="s">
        <v>3</v>
      </c>
      <c r="F4" s="49" t="s">
        <v>4</v>
      </c>
      <c r="G4" s="49" t="s">
        <v>5</v>
      </c>
      <c r="H4" s="49" t="s">
        <v>6</v>
      </c>
    </row>
    <row r="5" ht="15" customHeight="1" spans="1:8">
      <c r="A5" s="48" t="s">
        <v>7</v>
      </c>
      <c r="B5" s="50">
        <v>8500</v>
      </c>
      <c r="C5" s="50">
        <v>9700</v>
      </c>
      <c r="D5" s="50">
        <f t="shared" ref="D5:D12" si="0">C5-B5</f>
        <v>1200</v>
      </c>
      <c r="E5" s="48" t="s">
        <v>8</v>
      </c>
      <c r="F5" s="51">
        <v>112038</v>
      </c>
      <c r="G5" s="51">
        <v>210124</v>
      </c>
      <c r="H5" s="51">
        <f t="shared" ref="H5:H11" si="1">G5-F5</f>
        <v>98086</v>
      </c>
    </row>
    <row r="6" ht="15" customHeight="1" spans="1:8">
      <c r="A6" s="48" t="s">
        <v>9</v>
      </c>
      <c r="B6" s="50">
        <v>6150</v>
      </c>
      <c r="C6" s="50">
        <v>11150</v>
      </c>
      <c r="D6" s="50">
        <f t="shared" si="0"/>
        <v>5000</v>
      </c>
      <c r="E6" s="52" t="s">
        <v>10</v>
      </c>
      <c r="F6" s="53"/>
      <c r="G6" s="50">
        <v>4555</v>
      </c>
      <c r="H6" s="50">
        <f t="shared" si="1"/>
        <v>4555</v>
      </c>
    </row>
    <row r="7" ht="15" customHeight="1" spans="1:8">
      <c r="A7" s="54"/>
      <c r="B7" s="55"/>
      <c r="C7" s="55"/>
      <c r="D7" s="55">
        <f t="shared" si="0"/>
        <v>0</v>
      </c>
      <c r="E7" s="52" t="s">
        <v>11</v>
      </c>
      <c r="F7" s="56"/>
      <c r="G7" s="56">
        <v>12000</v>
      </c>
      <c r="H7" s="56">
        <f t="shared" si="1"/>
        <v>12000</v>
      </c>
    </row>
    <row r="8" ht="15" customHeight="1" spans="1:8">
      <c r="A8" s="48" t="s">
        <v>12</v>
      </c>
      <c r="B8" s="51">
        <v>14650</v>
      </c>
      <c r="C8" s="51">
        <v>20850</v>
      </c>
      <c r="D8" s="51">
        <f t="shared" si="0"/>
        <v>6200</v>
      </c>
      <c r="E8" s="52"/>
      <c r="F8" s="51"/>
      <c r="G8" s="50"/>
      <c r="H8" s="50"/>
    </row>
    <row r="9" ht="15" customHeight="1" spans="1:8">
      <c r="A9" s="41" t="s">
        <v>13</v>
      </c>
      <c r="B9" s="57">
        <v>99059</v>
      </c>
      <c r="C9" s="57">
        <v>171676</v>
      </c>
      <c r="D9" s="57">
        <f t="shared" si="0"/>
        <v>72617</v>
      </c>
      <c r="E9" s="41" t="s">
        <v>14</v>
      </c>
      <c r="F9" s="57"/>
      <c r="G9" s="57"/>
      <c r="H9" s="51"/>
    </row>
    <row r="10" ht="15" customHeight="1" spans="1:8">
      <c r="A10" s="35" t="s">
        <v>15</v>
      </c>
      <c r="B10" s="58">
        <v>2396</v>
      </c>
      <c r="C10" s="58">
        <v>2396</v>
      </c>
      <c r="D10" s="58">
        <f t="shared" si="0"/>
        <v>0</v>
      </c>
      <c r="E10" s="35" t="s">
        <v>16</v>
      </c>
      <c r="F10" s="58"/>
      <c r="G10" s="58"/>
      <c r="H10" s="51">
        <f t="shared" si="1"/>
        <v>0</v>
      </c>
    </row>
    <row r="11" ht="15" customHeight="1" spans="1:8">
      <c r="A11" s="35" t="s">
        <v>17</v>
      </c>
      <c r="B11" s="58">
        <v>96663</v>
      </c>
      <c r="C11" s="58">
        <v>152177</v>
      </c>
      <c r="D11" s="58">
        <f t="shared" si="0"/>
        <v>55514</v>
      </c>
      <c r="E11" s="35" t="s">
        <v>18</v>
      </c>
      <c r="F11" s="58"/>
      <c r="G11" s="58"/>
      <c r="H11" s="51">
        <f t="shared" si="1"/>
        <v>0</v>
      </c>
    </row>
    <row r="12" ht="15" customHeight="1" spans="1:8">
      <c r="A12" s="35" t="s">
        <v>19</v>
      </c>
      <c r="B12" s="58"/>
      <c r="C12" s="58">
        <v>17103</v>
      </c>
      <c r="D12" s="58">
        <f t="shared" si="0"/>
        <v>17103</v>
      </c>
      <c r="E12" s="41"/>
      <c r="F12" s="58"/>
      <c r="G12" s="58"/>
      <c r="H12" s="51"/>
    </row>
    <row r="13" ht="15" customHeight="1" spans="1:8">
      <c r="A13" s="48" t="s">
        <v>20</v>
      </c>
      <c r="B13" s="59"/>
      <c r="C13" s="59"/>
      <c r="D13" s="59">
        <f t="shared" ref="D13:D32" si="2">C13-B13</f>
        <v>0</v>
      </c>
      <c r="E13" s="37"/>
      <c r="F13" s="59"/>
      <c r="G13" s="59"/>
      <c r="H13" s="51">
        <f t="shared" ref="H13:H32" si="3">G13-F13</f>
        <v>0</v>
      </c>
    </row>
    <row r="14" ht="15" customHeight="1" spans="1:8">
      <c r="A14" s="48" t="s">
        <v>21</v>
      </c>
      <c r="B14" s="59"/>
      <c r="C14" s="59"/>
      <c r="D14" s="59">
        <f t="shared" si="2"/>
        <v>0</v>
      </c>
      <c r="E14" s="41" t="s">
        <v>22</v>
      </c>
      <c r="F14" s="57">
        <v>350</v>
      </c>
      <c r="G14" s="57">
        <v>3446</v>
      </c>
      <c r="H14" s="51">
        <f t="shared" si="3"/>
        <v>3096</v>
      </c>
    </row>
    <row r="15" ht="15" customHeight="1" spans="1:8">
      <c r="A15" s="48" t="s">
        <v>23</v>
      </c>
      <c r="B15" s="59"/>
      <c r="C15" s="59"/>
      <c r="D15" s="59">
        <f t="shared" si="2"/>
        <v>0</v>
      </c>
      <c r="E15" s="41" t="s">
        <v>24</v>
      </c>
      <c r="F15" s="59"/>
      <c r="G15" s="59"/>
      <c r="H15" s="51">
        <f t="shared" si="3"/>
        <v>0</v>
      </c>
    </row>
    <row r="16" ht="15" customHeight="1" spans="1:8">
      <c r="A16" s="48" t="s">
        <v>25</v>
      </c>
      <c r="B16" s="51"/>
      <c r="C16" s="51">
        <v>4555</v>
      </c>
      <c r="D16" s="51">
        <f t="shared" si="2"/>
        <v>4555</v>
      </c>
      <c r="E16" s="41" t="s">
        <v>26</v>
      </c>
      <c r="F16" s="59"/>
      <c r="G16" s="59"/>
      <c r="H16" s="51">
        <f t="shared" si="3"/>
        <v>0</v>
      </c>
    </row>
    <row r="17" ht="15" customHeight="1" spans="1:8">
      <c r="A17" s="52" t="s">
        <v>27</v>
      </c>
      <c r="B17" s="59"/>
      <c r="C17" s="59">
        <v>4555</v>
      </c>
      <c r="D17" s="59">
        <v>4555</v>
      </c>
      <c r="E17" s="35" t="s">
        <v>28</v>
      </c>
      <c r="F17" s="59"/>
      <c r="G17" s="59"/>
      <c r="H17" s="51">
        <f t="shared" si="3"/>
        <v>0</v>
      </c>
    </row>
    <row r="18" ht="15" customHeight="1" spans="1:8">
      <c r="A18" s="52" t="s">
        <v>29</v>
      </c>
      <c r="B18" s="59"/>
      <c r="C18" s="59"/>
      <c r="D18" s="59">
        <f t="shared" si="2"/>
        <v>0</v>
      </c>
      <c r="E18" s="35" t="s">
        <v>30</v>
      </c>
      <c r="F18" s="59"/>
      <c r="G18" s="59"/>
      <c r="H18" s="51">
        <f t="shared" si="3"/>
        <v>0</v>
      </c>
    </row>
    <row r="19" ht="15" customHeight="1" spans="1:8">
      <c r="A19" s="52" t="s">
        <v>31</v>
      </c>
      <c r="B19" s="59"/>
      <c r="C19" s="59"/>
      <c r="D19" s="59">
        <f t="shared" si="2"/>
        <v>0</v>
      </c>
      <c r="E19" s="52" t="s">
        <v>32</v>
      </c>
      <c r="F19" s="59"/>
      <c r="G19" s="59"/>
      <c r="H19" s="51">
        <f t="shared" si="3"/>
        <v>0</v>
      </c>
    </row>
    <row r="20" ht="15" customHeight="1" spans="1:8">
      <c r="A20" s="48" t="s">
        <v>33</v>
      </c>
      <c r="B20" s="57"/>
      <c r="C20" s="57">
        <v>12000</v>
      </c>
      <c r="D20" s="57">
        <f t="shared" si="2"/>
        <v>12000</v>
      </c>
      <c r="E20" s="41" t="s">
        <v>34</v>
      </c>
      <c r="F20" s="57">
        <v>1821</v>
      </c>
      <c r="G20" s="57">
        <v>18210</v>
      </c>
      <c r="H20" s="51">
        <f t="shared" si="3"/>
        <v>16389</v>
      </c>
    </row>
    <row r="21" ht="15" customHeight="1" spans="1:8">
      <c r="A21" s="52" t="s">
        <v>35</v>
      </c>
      <c r="B21" s="59"/>
      <c r="C21" s="59">
        <v>12000</v>
      </c>
      <c r="D21" s="59">
        <f t="shared" si="2"/>
        <v>12000</v>
      </c>
      <c r="E21" s="35" t="s">
        <v>36</v>
      </c>
      <c r="F21" s="58">
        <v>1821</v>
      </c>
      <c r="G21" s="58">
        <v>18210</v>
      </c>
      <c r="H21" s="50">
        <f t="shared" si="3"/>
        <v>16389</v>
      </c>
    </row>
    <row r="22" ht="15" customHeight="1" spans="1:8">
      <c r="A22" s="52" t="s">
        <v>37</v>
      </c>
      <c r="B22" s="59"/>
      <c r="C22" s="59"/>
      <c r="D22" s="59">
        <f t="shared" si="2"/>
        <v>0</v>
      </c>
      <c r="E22" s="35" t="s">
        <v>38</v>
      </c>
      <c r="F22" s="59"/>
      <c r="G22" s="59"/>
      <c r="H22" s="51">
        <f t="shared" si="3"/>
        <v>0</v>
      </c>
    </row>
    <row r="23" ht="15" customHeight="1" spans="1:8">
      <c r="A23" s="48" t="s">
        <v>39</v>
      </c>
      <c r="B23" s="57"/>
      <c r="C23" s="57">
        <v>16389</v>
      </c>
      <c r="D23" s="57">
        <f t="shared" si="2"/>
        <v>16389</v>
      </c>
      <c r="E23" s="41" t="s">
        <v>40</v>
      </c>
      <c r="F23" s="60"/>
      <c r="G23" s="61"/>
      <c r="H23" s="61">
        <f t="shared" si="3"/>
        <v>0</v>
      </c>
    </row>
    <row r="24" ht="15" customHeight="1" spans="1:8">
      <c r="A24" s="52" t="s">
        <v>41</v>
      </c>
      <c r="B24" s="59"/>
      <c r="C24" s="59">
        <v>16389</v>
      </c>
      <c r="D24" s="59">
        <f t="shared" si="2"/>
        <v>16389</v>
      </c>
      <c r="E24" s="35" t="s">
        <v>42</v>
      </c>
      <c r="F24" s="60"/>
      <c r="G24" s="62"/>
      <c r="H24" s="61">
        <f t="shared" si="3"/>
        <v>0</v>
      </c>
    </row>
    <row r="25" ht="15" customHeight="1" spans="1:8">
      <c r="A25" s="48" t="s">
        <v>43</v>
      </c>
      <c r="B25" s="57"/>
      <c r="C25" s="57">
        <v>97</v>
      </c>
      <c r="D25" s="57">
        <f t="shared" si="2"/>
        <v>97</v>
      </c>
      <c r="E25" s="41" t="s">
        <v>44</v>
      </c>
      <c r="F25" s="63"/>
      <c r="G25" s="63"/>
      <c r="H25" s="51">
        <f t="shared" si="3"/>
        <v>0</v>
      </c>
    </row>
    <row r="26" ht="15" customHeight="1" spans="1:8">
      <c r="A26" s="48" t="s">
        <v>45</v>
      </c>
      <c r="B26" s="57"/>
      <c r="C26" s="57">
        <v>6213</v>
      </c>
      <c r="D26" s="57">
        <f t="shared" si="2"/>
        <v>6213</v>
      </c>
      <c r="E26" s="41" t="s">
        <v>46</v>
      </c>
      <c r="F26" s="59"/>
      <c r="G26" s="59"/>
      <c r="H26" s="51">
        <f t="shared" si="3"/>
        <v>0</v>
      </c>
    </row>
    <row r="27" ht="15" customHeight="1" spans="1:8">
      <c r="A27" s="48" t="s">
        <v>47</v>
      </c>
      <c r="B27" s="57">
        <v>500</v>
      </c>
      <c r="C27" s="57"/>
      <c r="D27" s="57">
        <f t="shared" si="2"/>
        <v>-500</v>
      </c>
      <c r="E27" s="41" t="s">
        <v>48</v>
      </c>
      <c r="F27" s="63"/>
      <c r="G27" s="63"/>
      <c r="H27" s="51">
        <f t="shared" si="3"/>
        <v>0</v>
      </c>
    </row>
    <row r="28" ht="15" customHeight="1" spans="1:8">
      <c r="A28" s="54" t="s">
        <v>49</v>
      </c>
      <c r="B28" s="58"/>
      <c r="C28" s="58"/>
      <c r="D28" s="58">
        <f t="shared" si="2"/>
        <v>0</v>
      </c>
      <c r="E28" s="41" t="s">
        <v>50</v>
      </c>
      <c r="F28" s="59"/>
      <c r="G28" s="59"/>
      <c r="H28" s="51">
        <f t="shared" si="3"/>
        <v>0</v>
      </c>
    </row>
    <row r="29" ht="15" customHeight="1" spans="1:8">
      <c r="A29" s="54" t="s">
        <v>51</v>
      </c>
      <c r="B29" s="59">
        <v>500</v>
      </c>
      <c r="C29" s="59"/>
      <c r="D29" s="59">
        <f t="shared" si="2"/>
        <v>-500</v>
      </c>
      <c r="E29" s="45"/>
      <c r="F29" s="59"/>
      <c r="G29" s="59"/>
      <c r="H29" s="51">
        <f t="shared" si="3"/>
        <v>0</v>
      </c>
    </row>
    <row r="30" ht="15" customHeight="1" spans="1:8">
      <c r="A30" s="54" t="s">
        <v>52</v>
      </c>
      <c r="B30" s="59"/>
      <c r="C30" s="59"/>
      <c r="D30" s="59">
        <f t="shared" si="2"/>
        <v>0</v>
      </c>
      <c r="E30" s="45"/>
      <c r="F30" s="59"/>
      <c r="G30" s="59"/>
      <c r="H30" s="51">
        <f t="shared" si="3"/>
        <v>0</v>
      </c>
    </row>
    <row r="31" ht="15" customHeight="1" spans="1:8">
      <c r="A31" s="54" t="s">
        <v>53</v>
      </c>
      <c r="B31" s="59"/>
      <c r="C31" s="59"/>
      <c r="D31" s="59">
        <f t="shared" si="2"/>
        <v>0</v>
      </c>
      <c r="E31" s="45"/>
      <c r="F31" s="59"/>
      <c r="G31" s="59"/>
      <c r="H31" s="51">
        <f t="shared" si="3"/>
        <v>0</v>
      </c>
    </row>
    <row r="32" ht="15" customHeight="1" spans="1:8">
      <c r="A32" s="48" t="s">
        <v>54</v>
      </c>
      <c r="B32" s="57">
        <f>B8+B9+B26+B27+B16+B20+B23+B25</f>
        <v>114209</v>
      </c>
      <c r="C32" s="57">
        <f>C8+C9+C26+C27+C16+C20+C23+C25</f>
        <v>231780</v>
      </c>
      <c r="D32" s="57">
        <f t="shared" si="2"/>
        <v>117571</v>
      </c>
      <c r="E32" s="41" t="s">
        <v>55</v>
      </c>
      <c r="F32" s="57">
        <f>F5+F14+F20</f>
        <v>114209</v>
      </c>
      <c r="G32" s="57">
        <f>G14+G20+G23+G25+G26+G5</f>
        <v>231780</v>
      </c>
      <c r="H32" s="51">
        <f t="shared" si="3"/>
        <v>117571</v>
      </c>
    </row>
  </sheetData>
  <mergeCells count="3">
    <mergeCell ref="A2:H2"/>
    <mergeCell ref="C3:D3"/>
    <mergeCell ref="F3:H3"/>
  </mergeCells>
  <pageMargins left="0.751388888888889" right="0.751388888888889" top="0.432638888888889" bottom="0.393055555555556" header="0.275" footer="0.0784722222222222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"/>
  <sheetViews>
    <sheetView workbookViewId="0">
      <selection activeCell="E8" sqref="E8"/>
    </sheetView>
  </sheetViews>
  <sheetFormatPr defaultColWidth="9" defaultRowHeight="13.5"/>
  <cols>
    <col min="1" max="1" width="28" customWidth="1"/>
    <col min="2" max="4" width="10.625" customWidth="1"/>
    <col min="5" max="5" width="26.25" customWidth="1"/>
    <col min="6" max="8" width="10.875" customWidth="1"/>
  </cols>
  <sheetData>
    <row r="1" customHeight="1" spans="1:1">
      <c r="A1" t="s">
        <v>56</v>
      </c>
    </row>
    <row r="2" ht="22.5" customHeight="1" spans="1:8">
      <c r="A2" s="31" t="s">
        <v>57</v>
      </c>
      <c r="B2" s="31"/>
      <c r="C2" s="31"/>
      <c r="D2" s="31"/>
      <c r="E2" s="31"/>
      <c r="F2" s="31"/>
      <c r="G2" s="31"/>
      <c r="H2" s="31"/>
    </row>
    <row r="3" ht="15" customHeight="1" spans="1:8">
      <c r="A3" s="32"/>
      <c r="B3" s="32"/>
      <c r="C3" s="32"/>
      <c r="D3" s="32"/>
      <c r="E3" s="32"/>
      <c r="F3" s="32"/>
      <c r="G3" s="32"/>
      <c r="H3" s="32"/>
    </row>
    <row r="4" customHeight="1"/>
    <row r="5" ht="15" customHeight="1" spans="1:8">
      <c r="A5" s="33" t="s">
        <v>58</v>
      </c>
      <c r="B5" s="33"/>
      <c r="C5" s="33"/>
      <c r="D5" s="33"/>
      <c r="E5" s="33"/>
      <c r="F5" s="33"/>
      <c r="G5" s="33"/>
      <c r="H5" s="33"/>
    </row>
    <row r="6" ht="44" customHeight="1" spans="1:8">
      <c r="A6" s="34" t="s">
        <v>3</v>
      </c>
      <c r="B6" s="34" t="s">
        <v>4</v>
      </c>
      <c r="C6" s="34" t="s">
        <v>5</v>
      </c>
      <c r="D6" s="34" t="s">
        <v>59</v>
      </c>
      <c r="E6" s="34" t="s">
        <v>3</v>
      </c>
      <c r="F6" s="34" t="s">
        <v>4</v>
      </c>
      <c r="G6" s="34" t="s">
        <v>5</v>
      </c>
      <c r="H6" s="34" t="s">
        <v>59</v>
      </c>
    </row>
    <row r="7" ht="18" customHeight="1" spans="1:8">
      <c r="A7" s="35" t="s">
        <v>60</v>
      </c>
      <c r="B7" s="36">
        <v>1100</v>
      </c>
      <c r="C7" s="36">
        <v>3073</v>
      </c>
      <c r="D7" s="37">
        <v>1973</v>
      </c>
      <c r="E7" s="38" t="s">
        <v>61</v>
      </c>
      <c r="F7" s="36">
        <v>1100</v>
      </c>
      <c r="G7" s="36">
        <v>3073</v>
      </c>
      <c r="H7" s="37">
        <f t="shared" ref="H7:H13" si="0">G7-F7</f>
        <v>1973</v>
      </c>
    </row>
    <row r="8" ht="18" customHeight="1" spans="1:8">
      <c r="A8" s="35" t="s">
        <v>62</v>
      </c>
      <c r="B8" s="36"/>
      <c r="C8" s="36">
        <v>267</v>
      </c>
      <c r="D8" s="37">
        <v>267</v>
      </c>
      <c r="E8" s="38" t="s">
        <v>63</v>
      </c>
      <c r="F8" s="39"/>
      <c r="G8" s="39">
        <v>2737</v>
      </c>
      <c r="H8" s="37">
        <f t="shared" si="0"/>
        <v>2737</v>
      </c>
    </row>
    <row r="9" ht="18" customHeight="1" spans="1:8">
      <c r="A9" s="35" t="s">
        <v>64</v>
      </c>
      <c r="B9" s="36"/>
      <c r="C9" s="36">
        <v>5600</v>
      </c>
      <c r="D9" s="37">
        <v>5600</v>
      </c>
      <c r="E9" s="38" t="s">
        <v>65</v>
      </c>
      <c r="F9" s="36"/>
      <c r="G9" s="39">
        <v>5600</v>
      </c>
      <c r="H9" s="37">
        <f t="shared" si="0"/>
        <v>5600</v>
      </c>
    </row>
    <row r="10" ht="18" customHeight="1" spans="1:8">
      <c r="A10" s="35" t="s">
        <v>66</v>
      </c>
      <c r="B10" s="36"/>
      <c r="C10" s="36">
        <v>2470</v>
      </c>
      <c r="D10" s="37">
        <v>2470</v>
      </c>
      <c r="E10" s="38" t="s">
        <v>40</v>
      </c>
      <c r="F10" s="36"/>
      <c r="G10" s="39"/>
      <c r="H10" s="37"/>
    </row>
    <row r="11" ht="18" customHeight="1" spans="1:8">
      <c r="A11" s="35"/>
      <c r="B11" s="39"/>
      <c r="C11" s="39"/>
      <c r="D11" s="37"/>
      <c r="E11" s="38" t="s">
        <v>34</v>
      </c>
      <c r="F11" s="39"/>
      <c r="G11" s="39"/>
      <c r="H11" s="37"/>
    </row>
    <row r="12" ht="18" customHeight="1" spans="1:8">
      <c r="A12" s="35"/>
      <c r="B12" s="36"/>
      <c r="C12" s="36"/>
      <c r="D12" s="37"/>
      <c r="E12" s="38" t="s">
        <v>67</v>
      </c>
      <c r="F12" s="39"/>
      <c r="G12" s="39"/>
      <c r="H12" s="37"/>
    </row>
    <row r="13" ht="18" customHeight="1" spans="1:8">
      <c r="A13" s="35"/>
      <c r="B13" s="36"/>
      <c r="C13" s="36"/>
      <c r="D13" s="37"/>
      <c r="E13" s="38" t="s">
        <v>46</v>
      </c>
      <c r="F13" s="39"/>
      <c r="G13" s="39"/>
      <c r="H13" s="37"/>
    </row>
    <row r="14" ht="18" customHeight="1" spans="1:8">
      <c r="A14" s="35"/>
      <c r="B14" s="36"/>
      <c r="C14" s="39"/>
      <c r="D14" s="37"/>
      <c r="E14" s="40"/>
      <c r="F14" s="40"/>
      <c r="G14" s="40"/>
      <c r="H14" s="40"/>
    </row>
    <row r="15" ht="18" customHeight="1" spans="1:8">
      <c r="A15" s="35"/>
      <c r="B15" s="39"/>
      <c r="C15" s="39"/>
      <c r="D15" s="37"/>
      <c r="E15" s="40"/>
      <c r="F15" s="40"/>
      <c r="G15" s="40"/>
      <c r="H15" s="40"/>
    </row>
    <row r="16" ht="18" customHeight="1" spans="1:8">
      <c r="A16" s="37"/>
      <c r="B16" s="36"/>
      <c r="C16" s="36"/>
      <c r="D16" s="37"/>
      <c r="E16" s="40"/>
      <c r="F16" s="40"/>
      <c r="G16" s="40"/>
      <c r="H16" s="40"/>
    </row>
    <row r="17" ht="18" customHeight="1" spans="1:8">
      <c r="A17" s="37"/>
      <c r="B17" s="36"/>
      <c r="C17" s="36"/>
      <c r="D17" s="37"/>
      <c r="E17" s="40"/>
      <c r="F17" s="40"/>
      <c r="G17" s="40"/>
      <c r="H17" s="40"/>
    </row>
    <row r="18" ht="18" customHeight="1" spans="1:8">
      <c r="A18" s="37"/>
      <c r="B18" s="36"/>
      <c r="C18" s="36"/>
      <c r="D18" s="37"/>
      <c r="E18" s="40"/>
      <c r="F18" s="40"/>
      <c r="G18" s="40"/>
      <c r="H18" s="40"/>
    </row>
    <row r="19" ht="24" customHeight="1" spans="1:9">
      <c r="A19" s="41" t="s">
        <v>60</v>
      </c>
      <c r="B19" s="42">
        <f>SUM(B7:B18)</f>
        <v>1100</v>
      </c>
      <c r="C19" s="42">
        <f>SUM(C7:C18)</f>
        <v>11410</v>
      </c>
      <c r="D19" s="42">
        <f>SUM(D7:D18)</f>
        <v>10310</v>
      </c>
      <c r="E19" s="43" t="s">
        <v>61</v>
      </c>
      <c r="F19" s="44">
        <f>F7+F9+F8+F10+F11+F12+F13</f>
        <v>1100</v>
      </c>
      <c r="G19" s="44">
        <f>G7+G9+G8+G10+G11+G12+G13</f>
        <v>11410</v>
      </c>
      <c r="H19" s="45">
        <f>G19-F19</f>
        <v>10310</v>
      </c>
      <c r="I19">
        <f>G19-F19</f>
        <v>10310</v>
      </c>
    </row>
    <row r="20" spans="9:9">
      <c r="I20">
        <f>D19-H19</f>
        <v>0</v>
      </c>
    </row>
  </sheetData>
  <mergeCells count="6">
    <mergeCell ref="A1:C1"/>
    <mergeCell ref="D1:H1"/>
    <mergeCell ref="A2:H2"/>
    <mergeCell ref="A3:H3"/>
    <mergeCell ref="A4:H4"/>
    <mergeCell ref="A5:H5"/>
  </mergeCells>
  <printOptions horizontalCentered="1"/>
  <pageMargins left="0.751388888888889" right="0.751388888888889" top="1" bottom="1" header="0.5" footer="0.5"/>
  <pageSetup paperSize="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5"/>
  <sheetViews>
    <sheetView workbookViewId="0">
      <selection activeCell="F13" sqref="F13"/>
    </sheetView>
  </sheetViews>
  <sheetFormatPr defaultColWidth="8.875" defaultRowHeight="14.25" outlineLevelCol="7"/>
  <cols>
    <col min="1" max="1" width="22.25" style="5" customWidth="1"/>
    <col min="2" max="3" width="13.125" style="5" customWidth="1"/>
    <col min="4" max="4" width="14.75" style="5" customWidth="1"/>
    <col min="5" max="5" width="22.875" style="5" customWidth="1"/>
    <col min="6" max="7" width="11.5" style="5" customWidth="1"/>
    <col min="8" max="8" width="13.25" style="5" customWidth="1"/>
    <col min="9" max="28" width="9" style="5"/>
    <col min="29" max="16384" width="8.875" style="5"/>
  </cols>
  <sheetData>
    <row r="1" s="1" customFormat="1" ht="24" customHeight="1" spans="1:8">
      <c r="A1" s="6" t="s">
        <v>68</v>
      </c>
      <c r="B1" s="7"/>
      <c r="C1" s="7"/>
      <c r="D1" s="7"/>
      <c r="G1" s="7"/>
      <c r="H1" s="7"/>
    </row>
    <row r="2" s="2" customFormat="1" ht="42" customHeight="1" spans="1:8">
      <c r="A2" s="8" t="s">
        <v>69</v>
      </c>
      <c r="B2" s="8"/>
      <c r="C2" s="8"/>
      <c r="D2" s="8"/>
      <c r="E2" s="8"/>
      <c r="F2" s="8"/>
      <c r="G2" s="8"/>
      <c r="H2" s="8"/>
    </row>
    <row r="3" s="3" customFormat="1" ht="27" customHeight="1" spans="2:8">
      <c r="B3" s="9"/>
      <c r="C3" s="9"/>
      <c r="D3" s="9"/>
      <c r="E3" s="9"/>
      <c r="G3" s="9"/>
      <c r="H3" s="9" t="s">
        <v>58</v>
      </c>
    </row>
    <row r="4" s="4" customFormat="1" ht="30" customHeight="1" spans="1:8">
      <c r="A4" s="10" t="s">
        <v>70</v>
      </c>
      <c r="B4" s="11" t="s">
        <v>4</v>
      </c>
      <c r="C4" s="11" t="s">
        <v>5</v>
      </c>
      <c r="D4" s="11" t="s">
        <v>59</v>
      </c>
      <c r="E4" s="10" t="s">
        <v>71</v>
      </c>
      <c r="F4" s="11" t="s">
        <v>4</v>
      </c>
      <c r="G4" s="11" t="s">
        <v>5</v>
      </c>
      <c r="H4" s="11" t="s">
        <v>59</v>
      </c>
    </row>
    <row r="5" s="4" customFormat="1" ht="24" customHeight="1" spans="1:8">
      <c r="A5" s="12" t="s">
        <v>72</v>
      </c>
      <c r="B5" s="13">
        <v>500</v>
      </c>
      <c r="C5" s="14"/>
      <c r="D5" s="14">
        <f t="shared" ref="D5:D10" si="0">C5-B5</f>
        <v>-500</v>
      </c>
      <c r="E5" s="15" t="s">
        <v>73</v>
      </c>
      <c r="F5" s="16"/>
      <c r="G5" s="13"/>
      <c r="H5" s="13">
        <f t="shared" ref="H5:H10" si="1">G5-F5</f>
        <v>0</v>
      </c>
    </row>
    <row r="6" s="4" customFormat="1" ht="24" customHeight="1" spans="1:8">
      <c r="A6" s="12" t="s">
        <v>74</v>
      </c>
      <c r="B6" s="13">
        <v>1</v>
      </c>
      <c r="C6" s="13">
        <v>1</v>
      </c>
      <c r="D6" s="14">
        <f t="shared" si="0"/>
        <v>0</v>
      </c>
      <c r="E6" s="17" t="s">
        <v>75</v>
      </c>
      <c r="F6" s="16">
        <v>501</v>
      </c>
      <c r="G6" s="13">
        <v>1</v>
      </c>
      <c r="H6" s="13">
        <f t="shared" si="1"/>
        <v>-500</v>
      </c>
    </row>
    <row r="7" s="5" customFormat="1" ht="24" customHeight="1" spans="1:8">
      <c r="A7" s="18" t="s">
        <v>76</v>
      </c>
      <c r="B7" s="19">
        <v>1</v>
      </c>
      <c r="C7" s="19">
        <v>1</v>
      </c>
      <c r="D7" s="14">
        <f t="shared" si="0"/>
        <v>0</v>
      </c>
      <c r="E7" s="20" t="s">
        <v>77</v>
      </c>
      <c r="F7" s="21"/>
      <c r="G7" s="19"/>
      <c r="H7" s="13">
        <f t="shared" si="1"/>
        <v>0</v>
      </c>
    </row>
    <row r="8" s="5" customFormat="1" ht="24" customHeight="1" spans="1:8">
      <c r="A8" s="18" t="s">
        <v>78</v>
      </c>
      <c r="B8" s="19"/>
      <c r="C8" s="22"/>
      <c r="D8" s="14">
        <f t="shared" si="0"/>
        <v>0</v>
      </c>
      <c r="E8" s="23" t="s">
        <v>79</v>
      </c>
      <c r="F8" s="21">
        <v>500</v>
      </c>
      <c r="G8" s="19"/>
      <c r="H8" s="13">
        <f t="shared" si="1"/>
        <v>-500</v>
      </c>
    </row>
    <row r="9" s="5" customFormat="1" ht="24" customHeight="1" spans="1:8">
      <c r="A9" s="24"/>
      <c r="B9" s="25"/>
      <c r="C9" s="25"/>
      <c r="D9" s="14">
        <f t="shared" si="0"/>
        <v>0</v>
      </c>
      <c r="E9" s="26"/>
      <c r="F9" s="27"/>
      <c r="G9" s="25"/>
      <c r="H9" s="13">
        <f t="shared" si="1"/>
        <v>0</v>
      </c>
    </row>
    <row r="10" s="5" customFormat="1" ht="24" customHeight="1" spans="1:8">
      <c r="A10" s="28" t="s">
        <v>80</v>
      </c>
      <c r="B10" s="29">
        <f>B5+B6</f>
        <v>501</v>
      </c>
      <c r="C10" s="29">
        <v>1</v>
      </c>
      <c r="D10" s="14">
        <f t="shared" si="0"/>
        <v>-500</v>
      </c>
      <c r="E10" s="30" t="s">
        <v>81</v>
      </c>
      <c r="F10" s="29">
        <f>F5+F6</f>
        <v>501</v>
      </c>
      <c r="G10" s="29">
        <v>1</v>
      </c>
      <c r="H10" s="13">
        <f t="shared" si="1"/>
        <v>-500</v>
      </c>
    </row>
    <row r="11" s="5" customFormat="1" ht="24" customHeight="1"/>
    <row r="12" s="5" customFormat="1" ht="24" customHeight="1"/>
    <row r="13" s="5" customFormat="1" ht="24" customHeight="1"/>
    <row r="14" s="5" customFormat="1" ht="24" customHeight="1"/>
    <row r="15" s="5" customFormat="1" ht="24" customHeight="1"/>
    <row r="16" s="5" customFormat="1" ht="24" customHeight="1"/>
    <row r="17" s="5" customFormat="1" ht="24" customHeight="1"/>
    <row r="18" s="5" customFormat="1" ht="24" customHeight="1"/>
    <row r="19" s="5" customFormat="1" ht="24" customHeight="1"/>
    <row r="20" s="5" customFormat="1" ht="24" customHeight="1"/>
    <row r="21" s="5" customFormat="1" ht="24" customHeight="1"/>
    <row r="22" s="5" customFormat="1" ht="24" customHeight="1"/>
    <row r="23" s="5" customFormat="1" ht="24" customHeight="1"/>
    <row r="24" s="5" customFormat="1" ht="24" customHeight="1"/>
    <row r="25" s="5" customFormat="1" ht="24" customHeight="1"/>
    <row r="26" s="5" customFormat="1" ht="24" customHeight="1"/>
    <row r="27" s="5" customFormat="1" ht="24" customHeight="1"/>
    <row r="28" s="5" customFormat="1" ht="24" customHeight="1"/>
    <row r="29" s="5" customFormat="1" ht="24" customHeight="1"/>
    <row r="30" s="5" customFormat="1" ht="24" customHeight="1"/>
    <row r="31" s="5" customFormat="1" ht="24" customHeight="1"/>
    <row r="32" s="5" customFormat="1" ht="24" customHeight="1"/>
    <row r="33" s="5" customFormat="1" ht="24" customHeight="1"/>
    <row r="34" s="5" customFormat="1" ht="24" customHeight="1"/>
    <row r="35" s="5" customFormat="1" ht="24" customHeight="1"/>
    <row r="36" s="5" customFormat="1" ht="24" customHeight="1"/>
    <row r="37" s="5" customFormat="1" ht="24" customHeight="1"/>
    <row r="38" s="5" customFormat="1" ht="24" customHeight="1"/>
    <row r="39" s="5" customFormat="1" ht="24" customHeight="1"/>
    <row r="40" s="5" customFormat="1" ht="24" customHeight="1"/>
    <row r="41" s="5" customFormat="1" ht="24" customHeight="1"/>
    <row r="42" s="5" customFormat="1" ht="24" customHeight="1"/>
    <row r="43" s="5" customFormat="1" ht="24" customHeight="1"/>
    <row r="44" s="5" customFormat="1" ht="24" customHeight="1"/>
    <row r="45" s="5" customFormat="1" ht="24" customHeight="1"/>
    <row r="46" s="5" customFormat="1" ht="24" customHeight="1"/>
    <row r="47" s="5" customFormat="1" ht="24" customHeight="1"/>
    <row r="48" s="5" customFormat="1" ht="24" customHeight="1"/>
    <row r="49" s="5" customFormat="1" ht="24" customHeight="1"/>
    <row r="50" s="5" customFormat="1" ht="24" customHeight="1"/>
    <row r="51" s="5" customFormat="1" ht="24" customHeight="1"/>
    <row r="52" s="5" customFormat="1" ht="24" customHeight="1"/>
    <row r="53" s="5" customFormat="1" ht="24" customHeight="1"/>
    <row r="54" s="5" customFormat="1" ht="24" customHeight="1"/>
    <row r="55" s="5" customFormat="1" ht="24" customHeight="1"/>
    <row r="56" s="5" customFormat="1" ht="24" customHeight="1"/>
    <row r="57" s="5" customFormat="1" ht="24" customHeight="1"/>
    <row r="58" s="5" customFormat="1" ht="24" customHeight="1"/>
    <row r="59" s="5" customFormat="1" ht="24" customHeight="1"/>
    <row r="60" s="5" customFormat="1" ht="24" customHeight="1"/>
    <row r="61" s="5" customFormat="1" ht="24" customHeight="1"/>
    <row r="62" s="5" customFormat="1" ht="24" customHeight="1"/>
    <row r="63" s="5" customFormat="1" ht="24" customHeight="1"/>
    <row r="64" s="5" customFormat="1" ht="24" customHeight="1"/>
    <row r="65" s="5" customFormat="1" ht="24" customHeight="1"/>
    <row r="66" s="5" customFormat="1" ht="24" customHeight="1"/>
    <row r="67" s="5" customFormat="1" ht="24" customHeight="1"/>
    <row r="68" s="5" customFormat="1" ht="24" customHeight="1"/>
    <row r="69" s="5" customFormat="1" ht="24" customHeight="1"/>
    <row r="70" s="5" customFormat="1" ht="24" customHeight="1"/>
    <row r="71" s="5" customFormat="1" ht="24" customHeight="1"/>
    <row r="72" s="5" customFormat="1" ht="24" customHeight="1"/>
    <row r="73" s="5" customFormat="1" ht="24" customHeight="1"/>
    <row r="74" s="5" customFormat="1" ht="24" customHeight="1"/>
    <row r="75" s="5" customFormat="1" ht="24" customHeight="1"/>
    <row r="76" s="5" customFormat="1" ht="24" customHeight="1"/>
    <row r="77" s="5" customFormat="1" ht="24" customHeight="1"/>
    <row r="78" s="5" customFormat="1" ht="24" customHeight="1"/>
    <row r="79" s="5" customFormat="1" ht="24" customHeight="1"/>
    <row r="80" s="5" customFormat="1" ht="24" customHeight="1"/>
    <row r="81" s="5" customFormat="1" ht="24" customHeight="1"/>
    <row r="82" s="5" customFormat="1" ht="24" customHeight="1"/>
    <row r="83" s="5" customFormat="1" ht="24" customHeight="1"/>
    <row r="84" s="5" customFormat="1" ht="24" customHeight="1"/>
    <row r="85" s="5" customFormat="1" ht="24" customHeight="1"/>
    <row r="86" s="5" customFormat="1" ht="24" customHeight="1"/>
    <row r="87" s="5" customFormat="1" ht="24" customHeight="1"/>
    <row r="88" s="5" customFormat="1" ht="24" customHeight="1"/>
    <row r="89" s="5" customFormat="1" ht="24" customHeight="1"/>
    <row r="90" s="5" customFormat="1" ht="24" customHeight="1"/>
    <row r="91" s="5" customFormat="1" ht="24" customHeight="1"/>
    <row r="92" s="5" customFormat="1" ht="24" customHeight="1"/>
    <row r="93" s="5" customFormat="1" ht="24" customHeight="1"/>
    <row r="94" s="5" customFormat="1" ht="24" customHeight="1"/>
    <row r="95" s="5" customFormat="1" ht="24" customHeight="1"/>
  </sheetData>
  <mergeCells count="1">
    <mergeCell ref="A2:H2"/>
  </mergeCells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一般公共预算调整</vt:lpstr>
      <vt:lpstr>基金</vt:lpstr>
      <vt:lpstr>国有资本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2025-10-27T02:52:00Z</dcterms:created>
  <dcterms:modified xsi:type="dcterms:W3CDTF">2025-10-28T08:37:25Z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B3E87D3CCC144E49BACD7E6F2C97E468_11</vt:lpwstr>
  </property>
  <property fmtid="{D5CDD505-2E9C-101B-9397-08002B2CF9AE}" pid="3" name="KSOProductBuildVer">
    <vt:lpwstr>2052-12.1.0.19770</vt:lpwstr>
  </property>
</Properties>
</file>